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NET05\Desktop\アドネットHP\setai\excel\"/>
    </mc:Choice>
  </mc:AlternateContent>
  <xr:revisionPtr revIDLastSave="0" documentId="13_ncr:1_{DF29D458-4499-44AE-B5A9-534582EDDF95}" xr6:coauthVersionLast="46" xr6:coauthVersionMax="46" xr10:uidLastSave="{00000000-0000-0000-0000-000000000000}"/>
  <bookViews>
    <workbookView xWindow="-120" yWindow="-120" windowWidth="29040" windowHeight="15510" xr2:uid="{00000000-000D-0000-FFFF-FFFF00000000}"/>
  </bookViews>
  <sheets>
    <sheet name="西多摩郡檜原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J16" i="1"/>
  <c r="J14" i="1"/>
  <c r="I14" i="1"/>
  <c r="I16" i="1"/>
  <c r="I15" i="1"/>
  <c r="J15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G15" i="1" l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C27" i="1" l="1"/>
  <c r="J27" i="1" l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<sst xmlns="http://schemas.openxmlformats.org/spreadsheetml/2006/main" count="53" uniqueCount="37">
  <si>
    <t>東京都檜原村の総世帯数＆配布可能部数表です。（目安）</t>
    <rPh sb="3" eb="6">
      <t>ヒノハラムラ</t>
    </rPh>
    <phoneticPr fontId="1"/>
  </si>
  <si>
    <t>実際に配布した場合には数字が異なります。</t>
  </si>
  <si>
    <t>特に駅周辺など事業所の多い地域は事前に打ち合わせの上、 決めさせて頂きます。</t>
  </si>
  <si>
    <t>※戸建配布カバー率・・戸建世帯数に対し７０％</t>
    <rPh sb="1" eb="3">
      <t>コダテ</t>
    </rPh>
    <rPh sb="3" eb="5">
      <t>ハイフ</t>
    </rPh>
    <rPh sb="8" eb="9">
      <t>リツ</t>
    </rPh>
    <rPh sb="11" eb="13">
      <t>コダテ</t>
    </rPh>
    <rPh sb="13" eb="16">
      <t>セタイスウ</t>
    </rPh>
    <rPh sb="17" eb="18">
      <t>タイ</t>
    </rPh>
    <phoneticPr fontId="2"/>
  </si>
  <si>
    <t>※集合住宅配布カバー率・・集合住宅世帯数に対し６５％</t>
    <rPh sb="1" eb="3">
      <t>シュウゴウ</t>
    </rPh>
    <rPh sb="3" eb="5">
      <t>ジュウタク</t>
    </rPh>
    <rPh sb="5" eb="7">
      <t>ハイフ</t>
    </rPh>
    <rPh sb="10" eb="11">
      <t>リツ</t>
    </rPh>
    <rPh sb="13" eb="15">
      <t>シュウゴウ</t>
    </rPh>
    <rPh sb="15" eb="17">
      <t>ジュウタク</t>
    </rPh>
    <rPh sb="17" eb="20">
      <t>セタイスウ</t>
    </rPh>
    <rPh sb="21" eb="22">
      <t>タイ</t>
    </rPh>
    <phoneticPr fontId="2"/>
  </si>
  <si>
    <t>※事業所配布カバー率・・事業所数に対し４０％</t>
    <rPh sb="1" eb="4">
      <t>ジギョウショ</t>
    </rPh>
    <rPh sb="4" eb="6">
      <t>ハイフ</t>
    </rPh>
    <rPh sb="9" eb="10">
      <t>リツ</t>
    </rPh>
    <rPh sb="12" eb="15">
      <t>ジギョウショ</t>
    </rPh>
    <rPh sb="15" eb="16">
      <t>スウ</t>
    </rPh>
    <rPh sb="17" eb="18">
      <t>タイ</t>
    </rPh>
    <phoneticPr fontId="2"/>
  </si>
  <si>
    <t>西多摩郡檜原村</t>
  </si>
  <si>
    <t>総数</t>
    <rPh sb="0" eb="2">
      <t>ソウスウ</t>
    </rPh>
    <phoneticPr fontId="1"/>
  </si>
  <si>
    <t>一戸建</t>
  </si>
  <si>
    <t>集合住宅</t>
    <rPh sb="0" eb="2">
      <t>シュウゴウ</t>
    </rPh>
    <rPh sb="2" eb="4">
      <t>ジュウタク</t>
    </rPh>
    <phoneticPr fontId="1"/>
  </si>
  <si>
    <t>事業所</t>
  </si>
  <si>
    <t>配布予定数</t>
  </si>
  <si>
    <t>市区町村名</t>
  </si>
  <si>
    <t>町丁目名</t>
  </si>
  <si>
    <t>世帯数</t>
  </si>
  <si>
    <t>事業所数</t>
    <rPh sb="0" eb="3">
      <t>ジギョウショ</t>
    </rPh>
    <rPh sb="3" eb="4">
      <t>スウ</t>
    </rPh>
    <phoneticPr fontId="1"/>
  </si>
  <si>
    <t>戸建配布</t>
  </si>
  <si>
    <t>集合住宅配布</t>
  </si>
  <si>
    <t>事業所配布</t>
  </si>
  <si>
    <t>西多摩郡檜原村</t>
    <phoneticPr fontId="1"/>
  </si>
  <si>
    <t>軒並み配布</t>
    <phoneticPr fontId="1"/>
  </si>
  <si>
    <t>下元郷</t>
  </si>
  <si>
    <t>上元郷</t>
  </si>
  <si>
    <t>本宿</t>
  </si>
  <si>
    <t>神戸</t>
  </si>
  <si>
    <t>倉掛</t>
  </si>
  <si>
    <t>※軒並み配布・・世帯数に対し７０％プラス事業所数に対し４０％</t>
    <rPh sb="1" eb="3">
      <t>ノキナ</t>
    </rPh>
    <rPh sb="4" eb="6">
      <t>ハイフ</t>
    </rPh>
    <rPh sb="8" eb="11">
      <t>セタイスウ</t>
    </rPh>
    <rPh sb="12" eb="13">
      <t>タイ</t>
    </rPh>
    <phoneticPr fontId="6"/>
  </si>
  <si>
    <t>南郷</t>
  </si>
  <si>
    <t>数馬</t>
  </si>
  <si>
    <t>人里</t>
  </si>
  <si>
    <t>三都郷</t>
  </si>
  <si>
    <t>大嶽</t>
  </si>
  <si>
    <t>小沢</t>
  </si>
  <si>
    <t>樋里</t>
  </si>
  <si>
    <t>藤原</t>
  </si>
  <si>
    <t>世帯総数：平成27年10月1日数値</t>
  </si>
  <si>
    <t>その他世帯数・事業所数：平成27年10月1日数値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</si>
</sst>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/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0" borderId="1" xfId="0" applyNumberFormat="1" applyFont="1" applyBorder="1" applyAlignment="1">
      <alignment horizontal="right" vertical="distributed"/>
    </xf>
    <xf numFmtId="0" fontId="7" fillId="0" borderId="1" xfId="0" applyNumberFormat="1" applyFont="1" applyFill="1" applyBorder="1" applyAlignment="1">
      <alignment horizontal="right" vertical="distributed"/>
    </xf>
    <xf numFmtId="0" fontId="7" fillId="3" borderId="1" xfId="0" applyNumberFormat="1" applyFont="1" applyFill="1" applyBorder="1" applyAlignment="1">
      <alignment horizontal="right" vertical="distributed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N27" sqref="N27"/>
    </sheetView>
  </sheetViews>
  <sheetFormatPr defaultRowHeight="13.5" x14ac:dyDescent="0.15"/>
  <cols>
    <col min="1" max="2" width="20.625" customWidth="1"/>
    <col min="3" max="10" width="13.625" customWidth="1"/>
  </cols>
  <sheetData>
    <row r="1" spans="1:10" x14ac:dyDescent="0.15">
      <c r="A1" s="1" t="s">
        <v>0</v>
      </c>
    </row>
    <row r="2" spans="1:10" x14ac:dyDescent="0.15">
      <c r="A2" s="2" t="s">
        <v>1</v>
      </c>
    </row>
    <row r="3" spans="1:10" x14ac:dyDescent="0.15">
      <c r="A3" s="2" t="s">
        <v>2</v>
      </c>
    </row>
    <row r="4" spans="1:10" x14ac:dyDescent="0.15">
      <c r="A4" s="2"/>
    </row>
    <row r="5" spans="1:10" x14ac:dyDescent="0.15">
      <c r="A5" s="2" t="s">
        <v>3</v>
      </c>
    </row>
    <row r="6" spans="1:10" x14ac:dyDescent="0.15">
      <c r="A6" s="2" t="s">
        <v>4</v>
      </c>
    </row>
    <row r="7" spans="1:10" x14ac:dyDescent="0.15">
      <c r="A7" s="2" t="s">
        <v>5</v>
      </c>
    </row>
    <row r="8" spans="1:10" x14ac:dyDescent="0.15">
      <c r="A8" s="3" t="s">
        <v>26</v>
      </c>
    </row>
    <row r="10" spans="1:10" x14ac:dyDescent="0.15">
      <c r="A10" s="4"/>
      <c r="B10" s="4"/>
      <c r="C10" s="4"/>
      <c r="D10" s="4"/>
      <c r="E10" s="4"/>
      <c r="F10" s="4"/>
      <c r="G10" s="4"/>
      <c r="H10" s="4"/>
      <c r="I10" s="4"/>
      <c r="J10" s="13" t="s">
        <v>35</v>
      </c>
    </row>
    <row r="11" spans="1:10" x14ac:dyDescent="0.15">
      <c r="A11" s="4"/>
      <c r="B11" s="4"/>
      <c r="C11" s="4"/>
      <c r="D11" s="4"/>
      <c r="E11" s="4"/>
      <c r="F11" s="4"/>
      <c r="G11" s="4"/>
      <c r="H11" s="4"/>
      <c r="I11" s="4"/>
      <c r="J11" s="13" t="s">
        <v>36</v>
      </c>
    </row>
    <row r="12" spans="1:10" x14ac:dyDescent="0.15">
      <c r="A12" s="5" t="s">
        <v>19</v>
      </c>
      <c r="B12" s="5"/>
      <c r="C12" s="6" t="s">
        <v>7</v>
      </c>
      <c r="D12" s="6" t="s">
        <v>8</v>
      </c>
      <c r="E12" s="6" t="s">
        <v>9</v>
      </c>
      <c r="F12" s="6" t="s">
        <v>10</v>
      </c>
      <c r="G12" s="14" t="s">
        <v>11</v>
      </c>
      <c r="H12" s="14"/>
      <c r="I12" s="14"/>
      <c r="J12" s="14"/>
    </row>
    <row r="13" spans="1:10" x14ac:dyDescent="0.15">
      <c r="A13" s="5" t="s">
        <v>12</v>
      </c>
      <c r="B13" s="5" t="s">
        <v>13</v>
      </c>
      <c r="C13" s="6" t="s">
        <v>14</v>
      </c>
      <c r="D13" s="6" t="s">
        <v>14</v>
      </c>
      <c r="E13" s="6" t="s">
        <v>14</v>
      </c>
      <c r="F13" s="6" t="s">
        <v>15</v>
      </c>
      <c r="G13" s="6" t="s">
        <v>16</v>
      </c>
      <c r="H13" s="6" t="s">
        <v>17</v>
      </c>
      <c r="I13" s="6" t="s">
        <v>18</v>
      </c>
      <c r="J13" s="6" t="s">
        <v>20</v>
      </c>
    </row>
    <row r="14" spans="1:10" x14ac:dyDescent="0.15">
      <c r="A14" s="7" t="s">
        <v>6</v>
      </c>
      <c r="B14" s="7" t="s">
        <v>21</v>
      </c>
      <c r="C14" s="10">
        <v>58</v>
      </c>
      <c r="D14" s="10">
        <v>58</v>
      </c>
      <c r="E14" s="10">
        <v>0</v>
      </c>
      <c r="F14" s="10">
        <v>10</v>
      </c>
      <c r="G14" s="10">
        <f>ROUNDDOWN(D14*0.7,-1)</f>
        <v>40</v>
      </c>
      <c r="H14" s="10">
        <f>ROUNDDOWN(E14*0.65,-1)</f>
        <v>0</v>
      </c>
      <c r="I14" s="10">
        <f>ROUNDDOWN(F14*0.4,-1)</f>
        <v>0</v>
      </c>
      <c r="J14" s="10">
        <f>ROUNDDOWN(C14*0.7+I14,-1)</f>
        <v>40</v>
      </c>
    </row>
    <row r="15" spans="1:10" x14ac:dyDescent="0.15">
      <c r="A15" s="7" t="s">
        <v>6</v>
      </c>
      <c r="B15" s="7" t="s">
        <v>22</v>
      </c>
      <c r="C15" s="10">
        <v>77</v>
      </c>
      <c r="D15" s="10">
        <v>74</v>
      </c>
      <c r="E15" s="10">
        <v>1</v>
      </c>
      <c r="F15" s="10">
        <v>13</v>
      </c>
      <c r="G15" s="10">
        <f t="shared" ref="G15:G26" si="0">ROUNDDOWN(D15*0.7,-1)</f>
        <v>50</v>
      </c>
      <c r="H15" s="10">
        <f t="shared" ref="H15:H26" si="1">ROUNDDOWN(E15*0.65,-1)</f>
        <v>0</v>
      </c>
      <c r="I15" s="10">
        <f t="shared" ref="I15:I26" si="2">ROUNDDOWN(F15*0.4,-1)</f>
        <v>0</v>
      </c>
      <c r="J15" s="10">
        <f>ROUNDDOWN(C15*0.7+I15,-1)</f>
        <v>50</v>
      </c>
    </row>
    <row r="16" spans="1:10" x14ac:dyDescent="0.15">
      <c r="A16" s="7" t="s">
        <v>6</v>
      </c>
      <c r="B16" s="7" t="s">
        <v>23</v>
      </c>
      <c r="C16" s="10">
        <v>76</v>
      </c>
      <c r="D16" s="10">
        <v>75</v>
      </c>
      <c r="E16" s="10">
        <v>0</v>
      </c>
      <c r="F16" s="10">
        <v>37</v>
      </c>
      <c r="G16" s="10">
        <f t="shared" si="0"/>
        <v>50</v>
      </c>
      <c r="H16" s="10">
        <f t="shared" si="1"/>
        <v>0</v>
      </c>
      <c r="I16" s="10">
        <f>ROUNDDOWN(F16*0.4,-1)</f>
        <v>10</v>
      </c>
      <c r="J16" s="10">
        <f>ROUNDDOWN(C16*0.7+I16,-1)</f>
        <v>60</v>
      </c>
    </row>
    <row r="17" spans="1:10" x14ac:dyDescent="0.15">
      <c r="A17" s="7" t="s">
        <v>6</v>
      </c>
      <c r="B17" s="7" t="s">
        <v>27</v>
      </c>
      <c r="C17" s="10">
        <v>140</v>
      </c>
      <c r="D17" s="10">
        <v>137</v>
      </c>
      <c r="E17" s="10">
        <v>1</v>
      </c>
      <c r="F17" s="10">
        <v>20</v>
      </c>
      <c r="G17" s="10">
        <f t="shared" si="0"/>
        <v>90</v>
      </c>
      <c r="H17" s="10">
        <f t="shared" si="1"/>
        <v>0</v>
      </c>
      <c r="I17" s="10">
        <f t="shared" si="2"/>
        <v>0</v>
      </c>
      <c r="J17" s="10">
        <f t="shared" ref="J17:J26" si="3">ROUNDDOWN(C17*0.7+I17,-1)</f>
        <v>90</v>
      </c>
    </row>
    <row r="18" spans="1:10" x14ac:dyDescent="0.15">
      <c r="A18" s="7" t="s">
        <v>6</v>
      </c>
      <c r="B18" s="7" t="s">
        <v>28</v>
      </c>
      <c r="C18" s="10">
        <v>44</v>
      </c>
      <c r="D18" s="10">
        <v>44</v>
      </c>
      <c r="E18" s="10">
        <v>0</v>
      </c>
      <c r="F18" s="10">
        <v>16</v>
      </c>
      <c r="G18" s="10">
        <f t="shared" si="0"/>
        <v>30</v>
      </c>
      <c r="H18" s="10">
        <f t="shared" si="1"/>
        <v>0</v>
      </c>
      <c r="I18" s="10">
        <f t="shared" si="2"/>
        <v>0</v>
      </c>
      <c r="J18" s="10">
        <f t="shared" si="3"/>
        <v>30</v>
      </c>
    </row>
    <row r="19" spans="1:10" x14ac:dyDescent="0.15">
      <c r="A19" s="7" t="s">
        <v>6</v>
      </c>
      <c r="B19" s="7" t="s">
        <v>24</v>
      </c>
      <c r="C19" s="10">
        <v>53</v>
      </c>
      <c r="D19" s="10">
        <v>53</v>
      </c>
      <c r="E19" s="10">
        <v>0</v>
      </c>
      <c r="F19" s="10">
        <v>14</v>
      </c>
      <c r="G19" s="10">
        <f t="shared" si="0"/>
        <v>30</v>
      </c>
      <c r="H19" s="10">
        <f t="shared" si="1"/>
        <v>0</v>
      </c>
      <c r="I19" s="10">
        <f t="shared" si="2"/>
        <v>0</v>
      </c>
      <c r="J19" s="10">
        <f t="shared" si="3"/>
        <v>30</v>
      </c>
    </row>
    <row r="20" spans="1:10" x14ac:dyDescent="0.15">
      <c r="A20" s="8" t="s">
        <v>6</v>
      </c>
      <c r="B20" s="8" t="s">
        <v>25</v>
      </c>
      <c r="C20" s="10">
        <v>10</v>
      </c>
      <c r="D20" s="11">
        <v>10</v>
      </c>
      <c r="E20" s="11">
        <v>0</v>
      </c>
      <c r="F20" s="11">
        <v>2</v>
      </c>
      <c r="G20" s="10">
        <f t="shared" si="0"/>
        <v>0</v>
      </c>
      <c r="H20" s="10">
        <f t="shared" si="1"/>
        <v>0</v>
      </c>
      <c r="I20" s="10">
        <f t="shared" si="2"/>
        <v>0</v>
      </c>
      <c r="J20" s="10">
        <f t="shared" si="3"/>
        <v>0</v>
      </c>
    </row>
    <row r="21" spans="1:10" x14ac:dyDescent="0.15">
      <c r="A21" s="8" t="s">
        <v>6</v>
      </c>
      <c r="B21" s="7" t="s">
        <v>29</v>
      </c>
      <c r="C21" s="10">
        <v>82</v>
      </c>
      <c r="D21" s="11">
        <v>81</v>
      </c>
      <c r="E21" s="11">
        <v>0</v>
      </c>
      <c r="F21" s="11">
        <v>16</v>
      </c>
      <c r="G21" s="10">
        <f t="shared" si="0"/>
        <v>50</v>
      </c>
      <c r="H21" s="10">
        <f t="shared" si="1"/>
        <v>0</v>
      </c>
      <c r="I21" s="10">
        <f t="shared" si="2"/>
        <v>0</v>
      </c>
      <c r="J21" s="10">
        <f t="shared" si="3"/>
        <v>50</v>
      </c>
    </row>
    <row r="22" spans="1:10" x14ac:dyDescent="0.15">
      <c r="A22" s="8" t="s">
        <v>6</v>
      </c>
      <c r="B22" s="7" t="s">
        <v>30</v>
      </c>
      <c r="C22" s="10">
        <v>106</v>
      </c>
      <c r="D22" s="11">
        <v>104</v>
      </c>
      <c r="E22" s="11">
        <v>0</v>
      </c>
      <c r="F22" s="11">
        <v>25</v>
      </c>
      <c r="G22" s="10">
        <f t="shared" si="0"/>
        <v>70</v>
      </c>
      <c r="H22" s="10">
        <f t="shared" si="1"/>
        <v>0</v>
      </c>
      <c r="I22" s="10">
        <f t="shared" si="2"/>
        <v>10</v>
      </c>
      <c r="J22" s="10">
        <f t="shared" si="3"/>
        <v>80</v>
      </c>
    </row>
    <row r="23" spans="1:10" x14ac:dyDescent="0.15">
      <c r="A23" s="8" t="s">
        <v>6</v>
      </c>
      <c r="B23" s="7" t="s">
        <v>31</v>
      </c>
      <c r="C23" s="10">
        <v>0</v>
      </c>
      <c r="D23" s="11">
        <v>0</v>
      </c>
      <c r="E23" s="11">
        <v>0</v>
      </c>
      <c r="F23" s="11">
        <v>0</v>
      </c>
      <c r="G23" s="10">
        <f t="shared" si="0"/>
        <v>0</v>
      </c>
      <c r="H23" s="10">
        <f t="shared" si="1"/>
        <v>0</v>
      </c>
      <c r="I23" s="10">
        <f t="shared" si="2"/>
        <v>0</v>
      </c>
      <c r="J23" s="10">
        <f t="shared" si="3"/>
        <v>0</v>
      </c>
    </row>
    <row r="24" spans="1:10" x14ac:dyDescent="0.15">
      <c r="A24" s="8" t="s">
        <v>6</v>
      </c>
      <c r="B24" s="7" t="s">
        <v>32</v>
      </c>
      <c r="C24" s="10">
        <v>101</v>
      </c>
      <c r="D24" s="11">
        <v>99</v>
      </c>
      <c r="E24" s="11">
        <v>0</v>
      </c>
      <c r="F24" s="11">
        <v>18</v>
      </c>
      <c r="G24" s="10">
        <f t="shared" si="0"/>
        <v>60</v>
      </c>
      <c r="H24" s="10">
        <f t="shared" si="1"/>
        <v>0</v>
      </c>
      <c r="I24" s="10">
        <f t="shared" si="2"/>
        <v>0</v>
      </c>
      <c r="J24" s="10">
        <f t="shared" si="3"/>
        <v>70</v>
      </c>
    </row>
    <row r="25" spans="1:10" x14ac:dyDescent="0.15">
      <c r="A25" s="8" t="s">
        <v>6</v>
      </c>
      <c r="B25" s="7" t="s">
        <v>33</v>
      </c>
      <c r="C25" s="10">
        <v>70</v>
      </c>
      <c r="D25" s="11">
        <v>70</v>
      </c>
      <c r="E25" s="11">
        <v>0</v>
      </c>
      <c r="F25" s="11">
        <v>10</v>
      </c>
      <c r="G25" s="10">
        <f t="shared" si="0"/>
        <v>40</v>
      </c>
      <c r="H25" s="10">
        <f t="shared" si="1"/>
        <v>0</v>
      </c>
      <c r="I25" s="10">
        <f t="shared" si="2"/>
        <v>0</v>
      </c>
      <c r="J25" s="10">
        <f t="shared" si="3"/>
        <v>40</v>
      </c>
    </row>
    <row r="26" spans="1:10" x14ac:dyDescent="0.15">
      <c r="A26" s="8" t="s">
        <v>6</v>
      </c>
      <c r="B26" s="7" t="s">
        <v>34</v>
      </c>
      <c r="C26" s="10">
        <v>22</v>
      </c>
      <c r="D26" s="11">
        <v>20</v>
      </c>
      <c r="E26" s="11">
        <v>0</v>
      </c>
      <c r="F26" s="11">
        <v>2</v>
      </c>
      <c r="G26" s="10">
        <f t="shared" si="0"/>
        <v>10</v>
      </c>
      <c r="H26" s="10">
        <f t="shared" si="1"/>
        <v>0</v>
      </c>
      <c r="I26" s="10">
        <f t="shared" si="2"/>
        <v>0</v>
      </c>
      <c r="J26" s="10">
        <f t="shared" si="3"/>
        <v>10</v>
      </c>
    </row>
    <row r="27" spans="1:10" x14ac:dyDescent="0.15">
      <c r="A27" s="9" t="s">
        <v>19</v>
      </c>
      <c r="B27" s="9" t="s">
        <v>7</v>
      </c>
      <c r="C27" s="12">
        <f t="shared" ref="C27:J27" si="4">SUM(C14:C26)</f>
        <v>839</v>
      </c>
      <c r="D27" s="12">
        <f t="shared" si="4"/>
        <v>825</v>
      </c>
      <c r="E27" s="12">
        <f t="shared" si="4"/>
        <v>2</v>
      </c>
      <c r="F27" s="12">
        <f t="shared" si="4"/>
        <v>183</v>
      </c>
      <c r="G27" s="12">
        <f t="shared" si="4"/>
        <v>520</v>
      </c>
      <c r="H27" s="12">
        <f t="shared" si="4"/>
        <v>0</v>
      </c>
      <c r="I27" s="12">
        <f t="shared" si="4"/>
        <v>20</v>
      </c>
      <c r="J27" s="12">
        <f t="shared" si="4"/>
        <v>550</v>
      </c>
    </row>
  </sheetData>
  <mergeCells count="1">
    <mergeCell ref="G12:J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西多摩郡檜原村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ADNET05</cp:lastModifiedBy>
  <dcterms:created xsi:type="dcterms:W3CDTF">2013-12-24T03:47:35Z</dcterms:created>
  <dcterms:modified xsi:type="dcterms:W3CDTF">2021-03-19T07:19:08Z</dcterms:modified>
</cp:coreProperties>
</file>